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25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<sst xmlns="http://schemas.openxmlformats.org/spreadsheetml/2006/main" count="127" uniqueCount="109">
  <si>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</si>
  <si>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</si>
  <si>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</si>
  <si>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</si>
  <si>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</si>
  <si>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</si>
  <si>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</si>
  <si>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</si>
  <si>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</si>
  <si>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</si>
  <si>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</si>
  <si>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</si>
  <si>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</si>
  <si>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</si>
  <si>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</si>
  <si>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</si>
  <si>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</si>
  <si>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</si>
  <si>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</si>
  <si>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</si>
  <si>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</si>
  <si>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</si>
  <si>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</si>
  <si>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</si>
  <si>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</si>
  <si>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</si>
  <si>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</si>
  <si>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</si>
  <si>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</si>
  <si>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</si>
  <si>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</si>
  <si>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</si>
  <si>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</si>
  <si>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</si>
  <si>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</si>
  <si>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</si>
  <si>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</si>
  <si>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</si>
  <si>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</si>
  <si>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</si>
  <si>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</si>
  <si>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</si>
  <si>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</si>
  <si>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</si>
  <si>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</si>
  <si>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</si>
  <si>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</si>
  <si>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</si>
  <si>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</si>
  <si>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</si>
  <si>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</si>
  <si>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</si>
  <si>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</si>
  <si>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</si>
  <si>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</si>
  <si>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</si>
  <si>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</si>
  <si>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</si>
  <si>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</si>
  <si>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</si>
  <si>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</si>
  <si>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</si>
  <si>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</si>
  <si>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</si>
  <si>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</si>
  <si>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</si>
  <si>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</si>
  <si>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</si>
  <si>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</si>
  <si>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</si>
  <si>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</si>
  <si>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</si>
  <si>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</si>
  <si>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</si>
  <si>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</si>
  <si>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</si>
  <si>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</si>
  <si>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</si>
  <si>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</si>
  <si>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</si>
  <si>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</si>
  <si>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</si>
  <si>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</si>
  <si>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</si>
  <si>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</si>
  <si>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</si>
  <si>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</si>
  <si>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</si>
  <si>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</si>
  <si>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00010807150011000110</t>
  </si>
  <si>
    <t>Государственная пошлина по делам за выдачу разрешения на установку рекламной конструкции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</si>
  <si>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</si>
  <si>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</si>
  <si>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</si>
  <si>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</si>
  <si>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</si>
  <si>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</si>
  <si>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</si>
  <si>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</si>
  <si>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00020204014050000151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</si>
  <si>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</si>
  <si>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</si>
  <si>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</si>
  <si>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</si>
  <si>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 состоянию на 01.05.2015 г.</t>
  </si>
  <si>
    <t xml:space="preserve">Прочие межбюджетные трансферты, передаваемые бюджетам муниципальных  районов </t>
  </si>
  <si>
    <t>00020202009050000151</t>
  </si>
  <si>
    <t>Субсидии бюджетам муниципальных районов на государственную поддержку малого и среднего предпринимательства</t>
  </si>
  <si>
    <t>Поступления от денежных пожертвований, предоставляемых физическими лицами получателями средств бюджетов муниципальных районов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</si>
</sst>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showGridLines="0" showZeros="0" tabSelected="1" zoomScalePageLayoutView="0" workbookViewId="0" topLeftCell="B7">
      <selection activeCell="R42" sqref="R4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">
      <c r="A3" s="18" t="s">
        <v>31</v>
      </c>
      <c r="B3" s="42" t="s">
        <v>104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 t="s">
        <v>0</v>
      </c>
      <c r="W4" s="47"/>
      <c r="X4" s="47"/>
      <c r="Y4" s="47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38" t="s">
        <v>4</v>
      </c>
      <c r="F5" s="44"/>
      <c r="G5" s="39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38" t="s">
        <v>6</v>
      </c>
      <c r="Q5" s="44"/>
      <c r="R5" s="39"/>
      <c r="S5" s="38" t="s">
        <v>7</v>
      </c>
      <c r="T5" s="44"/>
      <c r="U5" s="39"/>
      <c r="V5" s="38" t="s">
        <v>8</v>
      </c>
      <c r="W5" s="39"/>
      <c r="X5" s="38" t="s">
        <v>9</v>
      </c>
      <c r="Y5" s="39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0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23260490.15</v>
      </c>
      <c r="S7" s="6">
        <v>0</v>
      </c>
      <c r="T7" s="6">
        <v>61329.42</v>
      </c>
      <c r="U7" s="6">
        <v>61329.42</v>
      </c>
      <c r="V7" s="6">
        <f aca="true" t="shared" si="0" ref="V7:V45">R7-J7</f>
        <v>-53999509.85</v>
      </c>
      <c r="W7" s="17">
        <f>R7/J7</f>
        <v>0.30106769544395545</v>
      </c>
      <c r="X7" s="6">
        <v>-61329.42</v>
      </c>
      <c r="Y7" s="7"/>
    </row>
    <row r="8" spans="1:25" ht="25.5">
      <c r="A8" s="3"/>
      <c r="B8" s="26" t="s">
        <v>78</v>
      </c>
      <c r="C8" s="25" t="s">
        <v>91</v>
      </c>
      <c r="D8" s="24"/>
      <c r="E8" s="2"/>
      <c r="F8" s="2"/>
      <c r="G8" s="2"/>
      <c r="H8" s="24"/>
      <c r="I8" s="24"/>
      <c r="J8" s="29">
        <v>546000</v>
      </c>
      <c r="K8" s="27"/>
      <c r="L8" s="27"/>
      <c r="M8" s="27"/>
      <c r="N8" s="27"/>
      <c r="O8" s="27"/>
      <c r="P8" s="28"/>
      <c r="Q8" s="28"/>
      <c r="R8" s="31">
        <v>211595.85</v>
      </c>
      <c r="S8" s="28"/>
      <c r="T8" s="28"/>
      <c r="U8" s="28"/>
      <c r="V8" s="6">
        <f>R8-J8</f>
        <v>-334404.15</v>
      </c>
      <c r="W8" s="11">
        <f>R8/J8</f>
        <v>0.3875381868131868</v>
      </c>
      <c r="X8" s="6"/>
      <c r="Y8" s="7"/>
    </row>
    <row r="9" spans="1:25" ht="25.5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1807816.25</v>
      </c>
      <c r="S9" s="6">
        <v>0</v>
      </c>
      <c r="T9" s="6">
        <v>416543.27</v>
      </c>
      <c r="U9" s="6">
        <v>416543.27</v>
      </c>
      <c r="V9" s="6">
        <f t="shared" si="0"/>
        <v>-2109183.75</v>
      </c>
      <c r="W9" s="11">
        <f aca="true" t="shared" si="1" ref="W9:W42">R9/J9</f>
        <v>0.46153082716364563</v>
      </c>
      <c r="X9" s="6">
        <v>-416543.27</v>
      </c>
      <c r="Y9" s="7"/>
    </row>
    <row r="10" spans="1:25" ht="12.75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17179.27</v>
      </c>
      <c r="S10" s="6">
        <v>0</v>
      </c>
      <c r="T10" s="6">
        <v>1838.77</v>
      </c>
      <c r="U10" s="6">
        <v>1838.77</v>
      </c>
      <c r="V10" s="6">
        <f t="shared" si="0"/>
        <v>-57820.729999999996</v>
      </c>
      <c r="W10" s="11">
        <f t="shared" si="1"/>
        <v>0.22905693333333335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1121000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312272.32</v>
      </c>
      <c r="S11" s="6">
        <v>0</v>
      </c>
      <c r="T11" s="6">
        <v>25849.3</v>
      </c>
      <c r="U11" s="6">
        <v>25849.3</v>
      </c>
      <c r="V11" s="6">
        <f t="shared" si="0"/>
        <v>-808727.6799999999</v>
      </c>
      <c r="W11" s="11">
        <f t="shared" si="1"/>
        <v>0.27856585191793043</v>
      </c>
      <c r="X11" s="6">
        <v>39150.7</v>
      </c>
      <c r="Y11" s="7">
        <v>0.3977</v>
      </c>
    </row>
    <row r="12" spans="1:25" ht="25.5">
      <c r="A12" s="3"/>
      <c r="B12" s="4" t="s">
        <v>90</v>
      </c>
      <c r="C12" s="3" t="s">
        <v>89</v>
      </c>
      <c r="D12" s="3"/>
      <c r="E12" s="5"/>
      <c r="F12" s="3"/>
      <c r="G12" s="3"/>
      <c r="H12" s="6"/>
      <c r="I12" s="6"/>
      <c r="J12" s="6">
        <v>12000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>R12-J12</f>
        <v>-12000</v>
      </c>
      <c r="W12" s="11">
        <f>R12/J12</f>
        <v>0</v>
      </c>
      <c r="X12" s="6"/>
      <c r="Y12" s="7"/>
    </row>
    <row r="13" spans="1:25" ht="76.5">
      <c r="A13" s="3" t="s">
        <v>17</v>
      </c>
      <c r="B13" s="4" t="s">
        <v>97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241136.3</v>
      </c>
      <c r="S13" s="6">
        <v>0</v>
      </c>
      <c r="T13" s="6">
        <v>1001.82</v>
      </c>
      <c r="U13" s="6">
        <v>1001.82</v>
      </c>
      <c r="V13" s="6">
        <f t="shared" si="0"/>
        <v>-428863.7</v>
      </c>
      <c r="W13" s="11">
        <f t="shared" si="1"/>
        <v>0.3599049253731343</v>
      </c>
      <c r="X13" s="6">
        <v>50998.18</v>
      </c>
      <c r="Y13" s="7">
        <v>0.0193</v>
      </c>
    </row>
    <row r="14" spans="1:25" ht="99.75" customHeight="1">
      <c r="A14" s="3"/>
      <c r="B14" s="30" t="s">
        <v>96</v>
      </c>
      <c r="C14" s="3" t="s">
        <v>80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3005.34</v>
      </c>
      <c r="S14" s="6"/>
      <c r="T14" s="6"/>
      <c r="U14" s="6"/>
      <c r="V14" s="6">
        <f t="shared" si="0"/>
        <v>-15994.66</v>
      </c>
      <c r="W14" s="11">
        <f t="shared" si="1"/>
        <v>0.15817578947368421</v>
      </c>
      <c r="X14" s="6"/>
      <c r="Y14" s="7"/>
    </row>
    <row r="15" spans="1:25" ht="76.5">
      <c r="A15" s="3"/>
      <c r="B15" s="32" t="s">
        <v>86</v>
      </c>
      <c r="C15" s="3" t="s">
        <v>83</v>
      </c>
      <c r="D15" s="3"/>
      <c r="E15" s="5"/>
      <c r="F15" s="3"/>
      <c r="G15" s="3"/>
      <c r="H15" s="6"/>
      <c r="I15" s="6"/>
      <c r="J15" s="6">
        <v>8000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>R15-J15</f>
        <v>-8000</v>
      </c>
      <c r="W15" s="11">
        <f>R15/J15</f>
        <v>0</v>
      </c>
      <c r="X15" s="6"/>
      <c r="Y15" s="7"/>
    </row>
    <row r="16" spans="1:25" ht="76.5">
      <c r="A16" s="3"/>
      <c r="B16" s="32" t="s">
        <v>102</v>
      </c>
      <c r="C16" s="3" t="s">
        <v>101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781.95</v>
      </c>
      <c r="S16" s="6"/>
      <c r="T16" s="6"/>
      <c r="U16" s="6"/>
      <c r="V16" s="6"/>
      <c r="W16" s="11"/>
      <c r="X16" s="6"/>
      <c r="Y16" s="7"/>
    </row>
    <row r="17" spans="1:25" ht="114.75">
      <c r="A17" s="3"/>
      <c r="B17" s="32" t="s">
        <v>56</v>
      </c>
      <c r="C17" s="3" t="s">
        <v>79</v>
      </c>
      <c r="D17" s="3"/>
      <c r="E17" s="5"/>
      <c r="F17" s="3"/>
      <c r="G17" s="3"/>
      <c r="H17" s="6"/>
      <c r="I17" s="6"/>
      <c r="J17" s="6">
        <v>90000</v>
      </c>
      <c r="K17" s="6"/>
      <c r="L17" s="6"/>
      <c r="M17" s="6"/>
      <c r="N17" s="6"/>
      <c r="O17" s="6"/>
      <c r="P17" s="6"/>
      <c r="Q17" s="6"/>
      <c r="R17" s="6">
        <v>18450</v>
      </c>
      <c r="S17" s="6"/>
      <c r="T17" s="6"/>
      <c r="U17" s="6"/>
      <c r="V17" s="6">
        <f t="shared" si="0"/>
        <v>-71550</v>
      </c>
      <c r="W17" s="11">
        <f t="shared" si="1"/>
        <v>0.205</v>
      </c>
      <c r="X17" s="6"/>
      <c r="Y17" s="7"/>
    </row>
    <row r="18" spans="1:25" ht="25.5">
      <c r="A18" s="3" t="s">
        <v>18</v>
      </c>
      <c r="B18" s="4" t="s">
        <v>65</v>
      </c>
      <c r="C18" s="3" t="s">
        <v>42</v>
      </c>
      <c r="D18" s="3"/>
      <c r="E18" s="5"/>
      <c r="F18" s="3"/>
      <c r="G18" s="3"/>
      <c r="H18" s="6">
        <v>6000</v>
      </c>
      <c r="I18" s="6">
        <v>0</v>
      </c>
      <c r="J18" s="6">
        <v>133000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65094.49</v>
      </c>
      <c r="S18" s="6">
        <v>0</v>
      </c>
      <c r="T18" s="6">
        <v>190.8</v>
      </c>
      <c r="U18" s="6">
        <v>190.8</v>
      </c>
      <c r="V18" s="6">
        <f t="shared" si="0"/>
        <v>-67905.51000000001</v>
      </c>
      <c r="W18" s="11">
        <f t="shared" si="1"/>
        <v>0.4894322556390977</v>
      </c>
      <c r="X18" s="6">
        <v>-190.8</v>
      </c>
      <c r="Y18" s="7"/>
    </row>
    <row r="19" spans="1:25" ht="38.25">
      <c r="A19" s="3" t="s">
        <v>19</v>
      </c>
      <c r="B19" s="4" t="s">
        <v>64</v>
      </c>
      <c r="C19" s="33" t="s">
        <v>57</v>
      </c>
      <c r="D19" s="3"/>
      <c r="E19" s="5"/>
      <c r="F19" s="3"/>
      <c r="G19" s="3"/>
      <c r="H19" s="6">
        <v>3532000</v>
      </c>
      <c r="I19" s="6">
        <v>0</v>
      </c>
      <c r="J19" s="22">
        <v>11319934.48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3923096.96</v>
      </c>
      <c r="S19" s="6">
        <v>0</v>
      </c>
      <c r="T19" s="6">
        <v>276277.02</v>
      </c>
      <c r="U19" s="6">
        <v>276277.02</v>
      </c>
      <c r="V19" s="6">
        <f t="shared" si="0"/>
        <v>-7396837.5200000005</v>
      </c>
      <c r="W19" s="11">
        <f t="shared" si="1"/>
        <v>0.34656534160434466</v>
      </c>
      <c r="X19" s="6">
        <v>617722.98</v>
      </c>
      <c r="Y19" s="7">
        <v>0.309</v>
      </c>
    </row>
    <row r="20" spans="1:25" ht="25.5">
      <c r="A20" s="3"/>
      <c r="B20" s="4" t="s">
        <v>95</v>
      </c>
      <c r="C20" s="34" t="s">
        <v>94</v>
      </c>
      <c r="D20" s="3"/>
      <c r="E20" s="5"/>
      <c r="F20" s="3"/>
      <c r="G20" s="3"/>
      <c r="H20" s="6"/>
      <c r="I20" s="6"/>
      <c r="J20" s="22"/>
      <c r="K20" s="6"/>
      <c r="L20" s="6"/>
      <c r="M20" s="6"/>
      <c r="N20" s="6"/>
      <c r="O20" s="6"/>
      <c r="P20" s="6"/>
      <c r="Q20" s="6"/>
      <c r="R20" s="6">
        <v>167250</v>
      </c>
      <c r="S20" s="6"/>
      <c r="T20" s="6"/>
      <c r="U20" s="6"/>
      <c r="V20" s="6">
        <f>R20-J20</f>
        <v>167250</v>
      </c>
      <c r="W20" s="11" t="e">
        <f>R20/J20</f>
        <v>#DIV/0!</v>
      </c>
      <c r="X20" s="6"/>
      <c r="Y20" s="7"/>
    </row>
    <row r="21" spans="1:25" ht="89.25">
      <c r="A21" s="3" t="s">
        <v>20</v>
      </c>
      <c r="B21" s="4" t="s">
        <v>63</v>
      </c>
      <c r="C21" s="3" t="s">
        <v>59</v>
      </c>
      <c r="D21" s="3"/>
      <c r="E21" s="5"/>
      <c r="F21" s="3"/>
      <c r="G21" s="3"/>
      <c r="H21" s="6">
        <v>1978000</v>
      </c>
      <c r="I21" s="6">
        <v>0</v>
      </c>
      <c r="J21" s="6">
        <v>560000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/>
      <c r="S21" s="6">
        <v>0</v>
      </c>
      <c r="T21" s="6">
        <v>0</v>
      </c>
      <c r="U21" s="6">
        <v>0</v>
      </c>
      <c r="V21" s="6">
        <f t="shared" si="0"/>
        <v>-560000</v>
      </c>
      <c r="W21" s="11">
        <f t="shared" si="1"/>
        <v>0</v>
      </c>
      <c r="X21" s="6">
        <v>50000</v>
      </c>
      <c r="Y21" s="7">
        <v>0</v>
      </c>
    </row>
    <row r="22" spans="1:25" ht="51">
      <c r="A22" s="3"/>
      <c r="B22" s="4" t="s">
        <v>98</v>
      </c>
      <c r="C22" s="3" t="s">
        <v>58</v>
      </c>
      <c r="D22" s="3"/>
      <c r="E22" s="5"/>
      <c r="F22" s="3"/>
      <c r="G22" s="3"/>
      <c r="H22" s="6"/>
      <c r="I22" s="6"/>
      <c r="J22" s="6">
        <v>350000</v>
      </c>
      <c r="K22" s="6"/>
      <c r="L22" s="6"/>
      <c r="M22" s="6"/>
      <c r="N22" s="6"/>
      <c r="O22" s="6"/>
      <c r="P22" s="6"/>
      <c r="Q22" s="6"/>
      <c r="R22" s="6">
        <v>12562.53</v>
      </c>
      <c r="S22" s="6"/>
      <c r="T22" s="6"/>
      <c r="U22" s="6"/>
      <c r="V22" s="6">
        <f t="shared" si="0"/>
        <v>-337437.47</v>
      </c>
      <c r="W22" s="11">
        <f>R22/J22</f>
        <v>0.03589294285714286</v>
      </c>
      <c r="X22" s="6"/>
      <c r="Y22" s="7"/>
    </row>
    <row r="23" spans="1:25" ht="76.5" customHeight="1">
      <c r="A23" s="3"/>
      <c r="B23" s="23" t="s">
        <v>93</v>
      </c>
      <c r="C23" s="3" t="s">
        <v>92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6900</v>
      </c>
      <c r="S23" s="6"/>
      <c r="T23" s="6"/>
      <c r="U23" s="6"/>
      <c r="V23" s="6"/>
      <c r="W23" s="11" t="e">
        <f>R23/J23</f>
        <v>#DIV/0!</v>
      </c>
      <c r="X23" s="6"/>
      <c r="Y23" s="7"/>
    </row>
    <row r="24" spans="1:25" ht="56.25" customHeight="1">
      <c r="A24" s="3" t="s">
        <v>21</v>
      </c>
      <c r="B24" s="4" t="s">
        <v>62</v>
      </c>
      <c r="C24" s="3" t="s">
        <v>43</v>
      </c>
      <c r="D24" s="3"/>
      <c r="E24" s="5"/>
      <c r="F24" s="3"/>
      <c r="G24" s="3"/>
      <c r="H24" s="6">
        <v>0</v>
      </c>
      <c r="I24" s="6">
        <v>0</v>
      </c>
      <c r="J24" s="6">
        <v>2000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2900</v>
      </c>
      <c r="S24" s="6">
        <v>0</v>
      </c>
      <c r="T24" s="6">
        <v>300</v>
      </c>
      <c r="U24" s="6">
        <v>300</v>
      </c>
      <c r="V24" s="6">
        <f t="shared" si="0"/>
        <v>900</v>
      </c>
      <c r="W24" s="11">
        <f t="shared" si="1"/>
        <v>1.45</v>
      </c>
      <c r="X24" s="6">
        <v>-300</v>
      </c>
      <c r="Y24" s="7"/>
    </row>
    <row r="25" spans="1:25" ht="38.25">
      <c r="A25" s="3"/>
      <c r="B25" s="23" t="s">
        <v>88</v>
      </c>
      <c r="C25" s="3" t="s">
        <v>85</v>
      </c>
      <c r="D25" s="3"/>
      <c r="E25" s="5"/>
      <c r="F25" s="3"/>
      <c r="G25" s="3"/>
      <c r="H25" s="6"/>
      <c r="I25" s="6"/>
      <c r="J25" s="6">
        <v>7000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0"/>
        <v>-7000</v>
      </c>
      <c r="W25" s="11">
        <f t="shared" si="1"/>
        <v>0</v>
      </c>
      <c r="X25" s="6"/>
      <c r="Y25" s="7"/>
    </row>
    <row r="26" spans="1:25" ht="38.25">
      <c r="A26" s="3"/>
      <c r="B26" s="4" t="s">
        <v>76</v>
      </c>
      <c r="C26" s="3" t="s">
        <v>75</v>
      </c>
      <c r="D26" s="3"/>
      <c r="E26" s="5"/>
      <c r="F26" s="3"/>
      <c r="G26" s="3"/>
      <c r="H26" s="6"/>
      <c r="I26" s="6"/>
      <c r="J26" s="6">
        <v>10000</v>
      </c>
      <c r="K26" s="6"/>
      <c r="L26" s="6"/>
      <c r="M26" s="6"/>
      <c r="N26" s="6"/>
      <c r="O26" s="6"/>
      <c r="P26" s="6"/>
      <c r="Q26" s="6"/>
      <c r="R26" s="6">
        <v>10000</v>
      </c>
      <c r="S26" s="6"/>
      <c r="T26" s="6"/>
      <c r="U26" s="6"/>
      <c r="V26" s="6">
        <f>R26-J26</f>
        <v>0</v>
      </c>
      <c r="W26" s="11">
        <f>R26/J26</f>
        <v>1</v>
      </c>
      <c r="X26" s="6"/>
      <c r="Y26" s="7"/>
    </row>
    <row r="27" spans="1:25" ht="25.5">
      <c r="A27" s="3"/>
      <c r="B27" s="23" t="s">
        <v>87</v>
      </c>
      <c r="C27" s="3" t="s">
        <v>84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>R27-J27</f>
        <v>-2000</v>
      </c>
      <c r="W27" s="11">
        <f>R27/J27</f>
        <v>0</v>
      </c>
      <c r="X27" s="6"/>
      <c r="Y27" s="7"/>
    </row>
    <row r="28" spans="1:25" ht="63.75">
      <c r="A28" s="3" t="s">
        <v>22</v>
      </c>
      <c r="B28" s="4" t="s">
        <v>70</v>
      </c>
      <c r="C28" s="3" t="s">
        <v>61</v>
      </c>
      <c r="D28" s="3"/>
      <c r="E28" s="5"/>
      <c r="F28" s="3"/>
      <c r="G28" s="3"/>
      <c r="H28" s="6">
        <v>15000</v>
      </c>
      <c r="I28" s="6">
        <v>0</v>
      </c>
      <c r="J28" s="6">
        <v>490000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127000</v>
      </c>
      <c r="S28" s="6">
        <v>0</v>
      </c>
      <c r="T28" s="6">
        <v>0</v>
      </c>
      <c r="U28" s="6">
        <v>0</v>
      </c>
      <c r="V28" s="6">
        <f t="shared" si="0"/>
        <v>-363000</v>
      </c>
      <c r="W28" s="11">
        <f>R28/J28</f>
        <v>0.25918367346938775</v>
      </c>
      <c r="X28" s="6">
        <v>3000</v>
      </c>
      <c r="Y28" s="7">
        <v>0</v>
      </c>
    </row>
    <row r="29" spans="1:25" ht="38.25">
      <c r="A29" s="3" t="s">
        <v>23</v>
      </c>
      <c r="B29" s="4" t="s">
        <v>73</v>
      </c>
      <c r="C29" s="3" t="s">
        <v>44</v>
      </c>
      <c r="D29" s="3"/>
      <c r="E29" s="5"/>
      <c r="F29" s="3"/>
      <c r="G29" s="3"/>
      <c r="H29" s="6">
        <v>326000</v>
      </c>
      <c r="I29" s="6">
        <v>0</v>
      </c>
      <c r="J29" s="6">
        <v>79000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355269.72</v>
      </c>
      <c r="S29" s="6">
        <v>0</v>
      </c>
      <c r="T29" s="6">
        <v>111567.25</v>
      </c>
      <c r="U29" s="6">
        <v>111567.25</v>
      </c>
      <c r="V29" s="6">
        <f t="shared" si="0"/>
        <v>276269.72</v>
      </c>
      <c r="W29" s="11">
        <f t="shared" si="1"/>
        <v>4.497085063291139</v>
      </c>
      <c r="X29" s="6">
        <v>-29567.25</v>
      </c>
      <c r="Y29" s="7">
        <v>1.3606</v>
      </c>
    </row>
    <row r="30" spans="1:25" ht="25.5">
      <c r="A30" s="3" t="s">
        <v>24</v>
      </c>
      <c r="B30" s="4" t="s">
        <v>72</v>
      </c>
      <c r="C30" s="3" t="s">
        <v>45</v>
      </c>
      <c r="D30" s="3"/>
      <c r="E30" s="5"/>
      <c r="F30" s="3"/>
      <c r="G30" s="3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3825000</v>
      </c>
      <c r="Q30" s="6">
        <v>4004668.96</v>
      </c>
      <c r="R30" s="6">
        <v>3354.34</v>
      </c>
      <c r="S30" s="6">
        <v>3825000</v>
      </c>
      <c r="T30" s="6">
        <v>4004668.96</v>
      </c>
      <c r="U30" s="6">
        <v>179668.96</v>
      </c>
      <c r="V30" s="6">
        <f t="shared" si="0"/>
        <v>3354.34</v>
      </c>
      <c r="W30" s="11" t="e">
        <f t="shared" si="1"/>
        <v>#DIV/0!</v>
      </c>
      <c r="X30" s="6">
        <v>-179668.96</v>
      </c>
      <c r="Y30" s="7"/>
    </row>
    <row r="31" spans="1:25" ht="12.75">
      <c r="A31" s="3"/>
      <c r="B31" s="12" t="s">
        <v>77</v>
      </c>
      <c r="C31" s="13"/>
      <c r="D31" s="13"/>
      <c r="E31" s="14"/>
      <c r="F31" s="13"/>
      <c r="G31" s="13"/>
      <c r="H31" s="15"/>
      <c r="I31" s="15"/>
      <c r="J31" s="15">
        <f>SUM(J7:J30)</f>
        <v>96670934.48</v>
      </c>
      <c r="K31" s="15"/>
      <c r="L31" s="15"/>
      <c r="M31" s="15"/>
      <c r="N31" s="15"/>
      <c r="O31" s="15"/>
      <c r="P31" s="15"/>
      <c r="Q31" s="15"/>
      <c r="R31" s="15">
        <f>SUM(R7:R30)</f>
        <v>30546155.47</v>
      </c>
      <c r="S31" s="15"/>
      <c r="T31" s="15"/>
      <c r="U31" s="15"/>
      <c r="V31" s="15">
        <f t="shared" si="0"/>
        <v>-66124779.010000005</v>
      </c>
      <c r="W31" s="16">
        <f>R31/J31</f>
        <v>0.31598076127338576</v>
      </c>
      <c r="X31" s="6"/>
      <c r="Y31" s="7"/>
    </row>
    <row r="32" spans="1:25" ht="25.5">
      <c r="A32" s="3" t="s">
        <v>25</v>
      </c>
      <c r="B32" s="4" t="s">
        <v>74</v>
      </c>
      <c r="C32" s="3" t="s">
        <v>82</v>
      </c>
      <c r="D32" s="3"/>
      <c r="E32" s="5"/>
      <c r="F32" s="3"/>
      <c r="G32" s="3"/>
      <c r="H32" s="6">
        <v>0</v>
      </c>
      <c r="I32" s="6">
        <v>0</v>
      </c>
      <c r="J32" s="6">
        <v>132004000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48300000</v>
      </c>
      <c r="S32" s="6">
        <v>2415000</v>
      </c>
      <c r="T32" s="6">
        <v>20859000</v>
      </c>
      <c r="U32" s="6">
        <v>18444000</v>
      </c>
      <c r="V32" s="6">
        <f t="shared" si="0"/>
        <v>-83704000</v>
      </c>
      <c r="W32" s="11">
        <f t="shared" si="1"/>
        <v>0.36589800309081544</v>
      </c>
      <c r="X32" s="6">
        <v>-18444000</v>
      </c>
      <c r="Y32" s="7"/>
    </row>
    <row r="33" spans="1:25" ht="38.25">
      <c r="A33" s="3"/>
      <c r="B33" s="4" t="s">
        <v>107</v>
      </c>
      <c r="C33" s="3" t="s">
        <v>106</v>
      </c>
      <c r="D33" s="3"/>
      <c r="E33" s="5"/>
      <c r="F33" s="3"/>
      <c r="G33" s="3"/>
      <c r="H33" s="6"/>
      <c r="I33" s="6"/>
      <c r="J33" s="6">
        <v>29600</v>
      </c>
      <c r="K33" s="6"/>
      <c r="L33" s="6"/>
      <c r="M33" s="6"/>
      <c r="N33" s="6"/>
      <c r="O33" s="6"/>
      <c r="P33" s="6"/>
      <c r="Q33" s="6"/>
      <c r="R33" s="6">
        <v>29600</v>
      </c>
      <c r="S33" s="6"/>
      <c r="T33" s="6"/>
      <c r="U33" s="6"/>
      <c r="V33" s="6">
        <f t="shared" si="0"/>
        <v>0</v>
      </c>
      <c r="W33" s="11">
        <f t="shared" si="1"/>
        <v>1</v>
      </c>
      <c r="X33" s="6"/>
      <c r="Y33" s="7"/>
    </row>
    <row r="34" spans="1:25" ht="25.5">
      <c r="A34" s="3" t="s">
        <v>26</v>
      </c>
      <c r="B34" s="4" t="s">
        <v>71</v>
      </c>
      <c r="C34" s="3" t="s">
        <v>32</v>
      </c>
      <c r="D34" s="3"/>
      <c r="E34" s="5"/>
      <c r="F34" s="3"/>
      <c r="G34" s="3"/>
      <c r="H34" s="6">
        <v>0</v>
      </c>
      <c r="I34" s="6">
        <v>0</v>
      </c>
      <c r="J34" s="6">
        <v>181258600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852216</v>
      </c>
      <c r="R34" s="6">
        <v>58500900</v>
      </c>
      <c r="S34" s="6">
        <v>0</v>
      </c>
      <c r="T34" s="6">
        <v>852216</v>
      </c>
      <c r="U34" s="6">
        <v>852216</v>
      </c>
      <c r="V34" s="6">
        <f t="shared" si="0"/>
        <v>-122757700</v>
      </c>
      <c r="W34" s="11">
        <f t="shared" si="1"/>
        <v>0.3227482723578357</v>
      </c>
      <c r="X34" s="6">
        <v>-852216</v>
      </c>
      <c r="Y34" s="7"/>
    </row>
    <row r="35" spans="1:25" ht="51">
      <c r="A35" s="3"/>
      <c r="B35" s="4" t="s">
        <v>33</v>
      </c>
      <c r="C35" s="3" t="s">
        <v>34</v>
      </c>
      <c r="D35" s="3"/>
      <c r="E35" s="5"/>
      <c r="F35" s="3"/>
      <c r="G35" s="3"/>
      <c r="H35" s="6"/>
      <c r="I35" s="6"/>
      <c r="J35" s="6">
        <v>435100</v>
      </c>
      <c r="K35" s="6"/>
      <c r="L35" s="6"/>
      <c r="M35" s="6"/>
      <c r="N35" s="6"/>
      <c r="O35" s="6"/>
      <c r="P35" s="6"/>
      <c r="Q35" s="6"/>
      <c r="R35" s="6">
        <v>195795</v>
      </c>
      <c r="S35" s="6"/>
      <c r="T35" s="6"/>
      <c r="U35" s="6"/>
      <c r="V35" s="6">
        <f t="shared" si="0"/>
        <v>-239305</v>
      </c>
      <c r="W35" s="11">
        <f t="shared" si="1"/>
        <v>0.45</v>
      </c>
      <c r="X35" s="6"/>
      <c r="Y35" s="7"/>
    </row>
    <row r="36" spans="1:25" ht="38.25">
      <c r="A36" s="3"/>
      <c r="B36" s="4" t="s">
        <v>35</v>
      </c>
      <c r="C36" s="3" t="s">
        <v>36</v>
      </c>
      <c r="D36" s="3"/>
      <c r="E36" s="5"/>
      <c r="F36" s="3"/>
      <c r="G36" s="3"/>
      <c r="H36" s="6"/>
      <c r="I36" s="6"/>
      <c r="J36" s="6">
        <v>4097000</v>
      </c>
      <c r="K36" s="6"/>
      <c r="L36" s="6"/>
      <c r="M36" s="6"/>
      <c r="N36" s="6"/>
      <c r="O36" s="6"/>
      <c r="P36" s="6"/>
      <c r="Q36" s="6"/>
      <c r="R36" s="6">
        <v>1696136.12</v>
      </c>
      <c r="S36" s="6"/>
      <c r="T36" s="6"/>
      <c r="U36" s="6"/>
      <c r="V36" s="6">
        <f t="shared" si="0"/>
        <v>-2400863.88</v>
      </c>
      <c r="W36" s="11">
        <f t="shared" si="1"/>
        <v>0.41399465950695635</v>
      </c>
      <c r="X36" s="6"/>
      <c r="Y36" s="7"/>
    </row>
    <row r="37" spans="1:25" ht="38.25">
      <c r="A37" s="3"/>
      <c r="B37" s="4" t="s">
        <v>51</v>
      </c>
      <c r="C37" s="3" t="s">
        <v>50</v>
      </c>
      <c r="D37" s="3"/>
      <c r="E37" s="5"/>
      <c r="F37" s="3"/>
      <c r="G37" s="3"/>
      <c r="H37" s="6"/>
      <c r="I37" s="6"/>
      <c r="J37" s="6">
        <v>7575000</v>
      </c>
      <c r="K37" s="6"/>
      <c r="L37" s="6"/>
      <c r="M37" s="6"/>
      <c r="N37" s="6"/>
      <c r="O37" s="6"/>
      <c r="P37" s="6"/>
      <c r="Q37" s="6"/>
      <c r="R37" s="6">
        <v>2532000</v>
      </c>
      <c r="S37" s="6"/>
      <c r="T37" s="6"/>
      <c r="U37" s="6"/>
      <c r="V37" s="6">
        <f t="shared" si="0"/>
        <v>-5043000</v>
      </c>
      <c r="W37" s="11">
        <f t="shared" si="1"/>
        <v>0.3342574257425743</v>
      </c>
      <c r="X37" s="6"/>
      <c r="Y37" s="7"/>
    </row>
    <row r="38" spans="1:25" ht="38.25">
      <c r="A38" s="3"/>
      <c r="B38" s="4" t="s">
        <v>47</v>
      </c>
      <c r="C38" s="3" t="s">
        <v>48</v>
      </c>
      <c r="D38" s="3"/>
      <c r="E38" s="5"/>
      <c r="F38" s="3"/>
      <c r="G38" s="3"/>
      <c r="H38" s="6"/>
      <c r="I38" s="6"/>
      <c r="J38" s="6">
        <v>84348400</v>
      </c>
      <c r="K38" s="6"/>
      <c r="L38" s="6"/>
      <c r="M38" s="6"/>
      <c r="N38" s="6"/>
      <c r="O38" s="6"/>
      <c r="P38" s="6"/>
      <c r="Q38" s="6"/>
      <c r="R38" s="6">
        <v>28839213.3</v>
      </c>
      <c r="S38" s="6"/>
      <c r="T38" s="6"/>
      <c r="U38" s="6"/>
      <c r="V38" s="6">
        <f t="shared" si="0"/>
        <v>-55509186.7</v>
      </c>
      <c r="W38" s="11">
        <f t="shared" si="1"/>
        <v>0.34190587254767135</v>
      </c>
      <c r="X38" s="6"/>
      <c r="Y38" s="7"/>
    </row>
    <row r="39" spans="1:25" ht="25.5">
      <c r="A39" s="3"/>
      <c r="B39" s="4" t="s">
        <v>37</v>
      </c>
      <c r="C39" s="3" t="s">
        <v>38</v>
      </c>
      <c r="D39" s="3"/>
      <c r="E39" s="5"/>
      <c r="F39" s="3"/>
      <c r="G39" s="3"/>
      <c r="H39" s="6"/>
      <c r="I39" s="6"/>
      <c r="J39" s="6">
        <v>168417000</v>
      </c>
      <c r="K39" s="6"/>
      <c r="L39" s="6"/>
      <c r="M39" s="6"/>
      <c r="N39" s="6"/>
      <c r="O39" s="6"/>
      <c r="P39" s="6"/>
      <c r="Q39" s="6"/>
      <c r="R39" s="6">
        <v>48924000</v>
      </c>
      <c r="S39" s="6"/>
      <c r="T39" s="6"/>
      <c r="U39" s="6"/>
      <c r="V39" s="6">
        <f t="shared" si="0"/>
        <v>-119493000</v>
      </c>
      <c r="W39" s="11">
        <f t="shared" si="1"/>
        <v>0.29049323999358734</v>
      </c>
      <c r="X39" s="6"/>
      <c r="Y39" s="7"/>
    </row>
    <row r="40" spans="1:25" ht="72.75" customHeight="1">
      <c r="A40" s="3"/>
      <c r="B40" s="4" t="s">
        <v>103</v>
      </c>
      <c r="C40" s="3" t="s">
        <v>99</v>
      </c>
      <c r="D40" s="3"/>
      <c r="E40" s="5"/>
      <c r="F40" s="3"/>
      <c r="G40" s="3"/>
      <c r="H40" s="6"/>
      <c r="I40" s="6"/>
      <c r="J40" s="6">
        <v>1200000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>
        <f>R40-J40</f>
        <v>-1200000</v>
      </c>
      <c r="W40" s="11">
        <f>R40/J40</f>
        <v>0</v>
      </c>
      <c r="X40" s="6"/>
      <c r="Y40" s="7"/>
    </row>
    <row r="41" spans="1:25" ht="25.5">
      <c r="A41" s="3" t="s">
        <v>27</v>
      </c>
      <c r="B41" s="4" t="s">
        <v>105</v>
      </c>
      <c r="C41" s="3" t="s">
        <v>29</v>
      </c>
      <c r="D41" s="3"/>
      <c r="E41" s="5"/>
      <c r="F41" s="3"/>
      <c r="G41" s="3"/>
      <c r="H41" s="6">
        <v>0</v>
      </c>
      <c r="I41" s="6">
        <v>0</v>
      </c>
      <c r="J41" s="22">
        <v>156000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2428000</v>
      </c>
      <c r="R41" s="6">
        <v>94000</v>
      </c>
      <c r="S41" s="6">
        <v>0</v>
      </c>
      <c r="T41" s="6">
        <v>2428000</v>
      </c>
      <c r="U41" s="6">
        <v>2428000</v>
      </c>
      <c r="V41" s="6">
        <f t="shared" si="0"/>
        <v>-62000</v>
      </c>
      <c r="W41" s="11">
        <f t="shared" si="1"/>
        <v>0.6025641025641025</v>
      </c>
      <c r="X41" s="6">
        <v>-2428000</v>
      </c>
      <c r="Y41" s="7"/>
    </row>
    <row r="42" spans="1:25" ht="51">
      <c r="A42" s="21"/>
      <c r="B42" s="4" t="s">
        <v>108</v>
      </c>
      <c r="C42" s="3" t="s">
        <v>100</v>
      </c>
      <c r="D42" s="3"/>
      <c r="E42" s="5"/>
      <c r="F42" s="3"/>
      <c r="G42" s="3"/>
      <c r="H42" s="6"/>
      <c r="I42" s="6"/>
      <c r="J42" s="22">
        <v>534800</v>
      </c>
      <c r="K42" s="6"/>
      <c r="L42" s="6"/>
      <c r="M42" s="6"/>
      <c r="N42" s="6"/>
      <c r="O42" s="6"/>
      <c r="P42" s="6"/>
      <c r="Q42" s="6"/>
      <c r="R42" s="6">
        <v>250000</v>
      </c>
      <c r="S42" s="6"/>
      <c r="T42" s="6"/>
      <c r="U42" s="6"/>
      <c r="V42" s="6">
        <f t="shared" si="0"/>
        <v>-284800</v>
      </c>
      <c r="W42" s="11">
        <f t="shared" si="1"/>
        <v>0.4674644727000748</v>
      </c>
      <c r="X42" s="6"/>
      <c r="Y42" s="7"/>
    </row>
    <row r="43" spans="1:25" ht="25.5">
      <c r="A43" s="21"/>
      <c r="B43" s="4" t="s">
        <v>53</v>
      </c>
      <c r="C43" s="3" t="s">
        <v>81</v>
      </c>
      <c r="D43" s="3"/>
      <c r="E43" s="5"/>
      <c r="F43" s="3"/>
      <c r="G43" s="3"/>
      <c r="H43" s="6"/>
      <c r="I43" s="6"/>
      <c r="J43" s="6">
        <v>104439.57</v>
      </c>
      <c r="K43" s="6"/>
      <c r="L43" s="6"/>
      <c r="M43" s="6"/>
      <c r="N43" s="6"/>
      <c r="O43" s="6"/>
      <c r="P43" s="6"/>
      <c r="Q43" s="6"/>
      <c r="R43" s="6">
        <v>104439.57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25.5">
      <c r="A44" s="21"/>
      <c r="B44" s="4" t="s">
        <v>30</v>
      </c>
      <c r="C44" s="3" t="s">
        <v>54</v>
      </c>
      <c r="D44" s="3"/>
      <c r="E44" s="5"/>
      <c r="F44" s="3"/>
      <c r="G44" s="3"/>
      <c r="H44" s="6"/>
      <c r="I44" s="6"/>
      <c r="J44" s="6">
        <v>-903832.2</v>
      </c>
      <c r="K44" s="6"/>
      <c r="L44" s="6"/>
      <c r="M44" s="6"/>
      <c r="N44" s="6"/>
      <c r="O44" s="6"/>
      <c r="P44" s="6"/>
      <c r="Q44" s="6"/>
      <c r="R44" s="6">
        <v>-903832.2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12.75">
      <c r="A45" s="35" t="s">
        <v>28</v>
      </c>
      <c r="B45" s="36"/>
      <c r="C45" s="36"/>
      <c r="D45" s="36"/>
      <c r="E45" s="36"/>
      <c r="F45" s="36"/>
      <c r="G45" s="37"/>
      <c r="H45" s="8">
        <v>69440000</v>
      </c>
      <c r="I45" s="8">
        <v>0</v>
      </c>
      <c r="J45" s="8">
        <f>SUM(J31:J44)</f>
        <v>675927041.85</v>
      </c>
      <c r="K45" s="8">
        <v>9761000</v>
      </c>
      <c r="L45" s="8">
        <v>9761000</v>
      </c>
      <c r="M45" s="8">
        <v>12860000</v>
      </c>
      <c r="N45" s="8">
        <v>16995000</v>
      </c>
      <c r="O45" s="8">
        <v>29824000</v>
      </c>
      <c r="P45" s="8">
        <v>6381000</v>
      </c>
      <c r="Q45" s="8">
        <v>46581429.77</v>
      </c>
      <c r="R45" s="8">
        <f>SUM(R31:R44)</f>
        <v>219108407.26000002</v>
      </c>
      <c r="S45" s="8">
        <v>6381000</v>
      </c>
      <c r="T45" s="8">
        <v>46581429.77</v>
      </c>
      <c r="U45" s="8">
        <v>40200429.77</v>
      </c>
      <c r="V45" s="8">
        <f t="shared" si="0"/>
        <v>-456818634.59000003</v>
      </c>
      <c r="W45" s="9">
        <f>R45/J45</f>
        <v>0.3241598481698621</v>
      </c>
      <c r="X45" s="8">
        <v>-30439429.77</v>
      </c>
      <c r="Y45" s="9">
        <v>4.1185</v>
      </c>
    </row>
    <row r="46" spans="1:2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2:23" ht="15.75">
      <c r="B47" s="19" t="s">
        <v>52</v>
      </c>
      <c r="W47" s="19" t="s">
        <v>46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5:G45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2015-04-06T06:39:59Z</cp:lastPrinted>
  <dcterms:created xsi:type="dcterms:W3CDTF">2007-03-21T04:54:30Z</dcterms:created>
  <dcterms:modified xsi:type="dcterms:W3CDTF">2015-05-06T05:29:05Z</dcterms:modified>
  <cp:category/>
  <cp:version/>
  <cp:contentType/>
  <cp:contentStatus/>
</cp:coreProperties>
</file>