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75" windowWidth="10005" windowHeight="72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<sst xmlns="http://schemas.openxmlformats.org/spreadsheetml/2006/main" count="123" uniqueCount="105">
  <si>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</si>
  <si>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</si>
  <si>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</si>
  <si>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</si>
  <si>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</si>
  <si>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</si>
  <si>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</si>
  <si>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</si>
  <si>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</si>
  <si>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</si>
  <si>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</si>
  <si>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</si>
  <si>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</si>
  <si>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</si>
  <si>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</si>
  <si>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</si>
  <si>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</si>
  <si>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</si>
  <si>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</si>
  <si>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</si>
  <si>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</si>
  <si>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</si>
  <si>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</si>
  <si>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</si>
  <si>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</si>
  <si>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</si>
  <si>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</si>
  <si>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</si>
  <si>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</si>
  <si>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</si>
  <si>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</si>
  <si>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</si>
  <si>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</si>
  <si>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</si>
  <si>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</si>
  <si>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</si>
  <si>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</si>
  <si>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</si>
  <si>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</si>
  <si>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</si>
  <si>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</si>
  <si>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</si>
  <si>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</si>
  <si>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</si>
  <si>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</si>
  <si>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</si>
  <si>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</si>
  <si>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</si>
  <si>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</si>
  <si>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</si>
  <si>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</si>
  <si>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</si>
  <si>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</si>
  <si>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</si>
  <si>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</si>
  <si>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</si>
  <si>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</si>
  <si>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</si>
  <si>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</si>
  <si>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</si>
  <si>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</si>
  <si>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</si>
  <si>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</si>
  <si>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</si>
  <si>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</si>
  <si>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</si>
  <si>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</si>
  <si>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</si>
  <si>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</si>
  <si>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</si>
  <si>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</si>
  <si>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</si>
  <si>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</si>
  <si>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</si>
  <si>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</si>
  <si>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</si>
  <si>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</si>
  <si>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</si>
  <si>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</si>
  <si>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</si>
  <si>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</si>
  <si>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</si>
  <si>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</si>
  <si>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</si>
  <si>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</si>
  <si>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00011103050050000120</t>
  </si>
  <si>
    <t xml:space="preserve">Проценты, полученные от предоставления бюджетных кредитов внутри страны за счет средств бюджетов муниципальных районов  </t>
  </si>
  <si>
    <t>по состоянию на 01.02. 2020 г.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</si>
  <si>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</si>
  <si>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</si>
  <si>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</si>
  <si>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</si>
  <si>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</si>
  <si>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</si>
  <si>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</si>
  <si>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</si>
  <si>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</si>
  <si>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</si>
  <si>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</si>
  <si>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00011611050010000140</t>
  </si>
  <si>
    <t>00011602020020000140</t>
  </si>
  <si>
    <t>00011601203010000140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</si>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</sst>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Zeros="0" tabSelected="1" zoomScalePageLayoutView="0" workbookViewId="0" topLeftCell="B23">
      <selection activeCell="B45" sqref="B45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22</v>
      </c>
      <c r="B3" s="44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41</v>
      </c>
      <c r="C7" s="3" t="s">
        <v>35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2824792.28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-85009207.72</v>
      </c>
      <c r="W7" s="17">
        <f>R7/J7</f>
        <v>0.032160578819136094</v>
      </c>
      <c r="X7" s="6">
        <v>-61329.42</v>
      </c>
      <c r="Y7" s="7"/>
    </row>
    <row r="8" spans="1:25" ht="31.5" customHeight="1">
      <c r="A8" s="3"/>
      <c r="B8" s="24" t="s">
        <v>46</v>
      </c>
      <c r="C8" s="23" t="s">
        <v>48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184886.55</v>
      </c>
      <c r="S8" s="26"/>
      <c r="T8" s="26"/>
      <c r="U8" s="26"/>
      <c r="V8" s="32">
        <f>R8-J8</f>
        <v>-2037113.45</v>
      </c>
      <c r="W8" s="33">
        <f>R8/J8</f>
        <v>0.08320726822682267</v>
      </c>
      <c r="X8" s="6"/>
      <c r="Y8" s="7"/>
    </row>
    <row r="9" spans="1:25" ht="33.75" customHeight="1">
      <c r="A9" s="3"/>
      <c r="B9" s="24" t="s">
        <v>53</v>
      </c>
      <c r="C9" s="3" t="s">
        <v>54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44411.06</v>
      </c>
      <c r="S9" s="26"/>
      <c r="T9" s="26"/>
      <c r="U9" s="26"/>
      <c r="V9" s="32">
        <f>R9-J9</f>
        <v>-7578588.94</v>
      </c>
      <c r="W9" s="33">
        <f>R9/J9</f>
        <v>0.005825929424111242</v>
      </c>
      <c r="X9" s="6"/>
      <c r="Y9" s="7"/>
    </row>
    <row r="10" spans="1:25" ht="27.75" customHeight="1">
      <c r="A10" s="3" t="s">
        <v>14</v>
      </c>
      <c r="B10" s="4" t="s">
        <v>40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659306.34</v>
      </c>
      <c r="S10" s="6">
        <v>0</v>
      </c>
      <c r="T10" s="6">
        <v>416543.27</v>
      </c>
      <c r="U10" s="6">
        <v>416543.27</v>
      </c>
      <c r="V10" s="6">
        <f t="shared" si="0"/>
        <v>-2045693.6600000001</v>
      </c>
      <c r="W10" s="11">
        <f aca="true" t="shared" si="1" ref="W10:W45">R10/J10</f>
        <v>0.24373617005545287</v>
      </c>
      <c r="X10" s="6">
        <v>-416543.27</v>
      </c>
      <c r="Y10" s="7"/>
    </row>
    <row r="11" spans="1:25" ht="18" customHeight="1">
      <c r="A11" s="3" t="s">
        <v>15</v>
      </c>
      <c r="B11" s="4" t="s">
        <v>39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700</v>
      </c>
      <c r="S11" s="6">
        <v>0</v>
      </c>
      <c r="T11" s="6">
        <v>1838.77</v>
      </c>
      <c r="U11" s="6">
        <v>1838.77</v>
      </c>
      <c r="V11" s="6">
        <f t="shared" si="0"/>
        <v>-54300</v>
      </c>
      <c r="W11" s="11">
        <f t="shared" si="1"/>
        <v>0.012727272727272728</v>
      </c>
      <c r="X11" s="6">
        <v>-1838.77</v>
      </c>
      <c r="Y11" s="7"/>
    </row>
    <row r="12" spans="1:25" ht="45.75" customHeight="1">
      <c r="A12" s="3"/>
      <c r="B12" s="4" t="s">
        <v>52</v>
      </c>
      <c r="C12" s="3" t="s">
        <v>51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6724</v>
      </c>
      <c r="S12" s="6"/>
      <c r="T12" s="6"/>
      <c r="U12" s="6"/>
      <c r="V12" s="6">
        <f t="shared" si="0"/>
        <v>-30276</v>
      </c>
      <c r="W12" s="11">
        <f t="shared" si="1"/>
        <v>0.18172972972972973</v>
      </c>
      <c r="X12" s="6"/>
      <c r="Y12" s="7"/>
    </row>
    <row r="13" spans="1:25" ht="76.5">
      <c r="A13" s="3" t="s">
        <v>16</v>
      </c>
      <c r="B13" s="4" t="s">
        <v>38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81306.09</v>
      </c>
      <c r="S13" s="6">
        <v>0</v>
      </c>
      <c r="T13" s="6">
        <v>25849.3</v>
      </c>
      <c r="U13" s="6">
        <v>25849.3</v>
      </c>
      <c r="V13" s="6">
        <f t="shared" si="0"/>
        <v>-1312693.91</v>
      </c>
      <c r="W13" s="11">
        <f t="shared" si="1"/>
        <v>0.058325746054519366</v>
      </c>
      <c r="X13" s="6">
        <v>39150.7</v>
      </c>
      <c r="Y13" s="7">
        <v>0.3977</v>
      </c>
    </row>
    <row r="14" spans="1:25" ht="46.5" customHeight="1">
      <c r="A14" s="3"/>
      <c r="B14" s="4" t="s">
        <v>86</v>
      </c>
      <c r="C14" s="3" t="s">
        <v>85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f t="shared" si="0"/>
        <v>0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58</v>
      </c>
      <c r="C15" s="3" t="s">
        <v>57</v>
      </c>
      <c r="D15" s="3"/>
      <c r="E15" s="5"/>
      <c r="F15" s="3"/>
      <c r="G15" s="3"/>
      <c r="H15" s="6"/>
      <c r="I15" s="6"/>
      <c r="J15" s="6">
        <v>1323000</v>
      </c>
      <c r="K15" s="6"/>
      <c r="L15" s="6"/>
      <c r="M15" s="6"/>
      <c r="N15" s="6"/>
      <c r="O15" s="6"/>
      <c r="P15" s="6"/>
      <c r="Q15" s="6"/>
      <c r="R15" s="6">
        <v>127499.04</v>
      </c>
      <c r="S15" s="6"/>
      <c r="T15" s="6"/>
      <c r="U15" s="6"/>
      <c r="V15" s="6">
        <f t="shared" si="0"/>
        <v>-1195500.96</v>
      </c>
      <c r="W15" s="11">
        <f t="shared" si="1"/>
        <v>0.09637115646258503</v>
      </c>
      <c r="X15" s="6"/>
      <c r="Y15" s="7"/>
    </row>
    <row r="16" spans="1:25" ht="70.5" customHeight="1">
      <c r="A16" s="3"/>
      <c r="B16" s="4" t="s">
        <v>59</v>
      </c>
      <c r="C16" s="3" t="s">
        <v>50</v>
      </c>
      <c r="D16" s="3"/>
      <c r="E16" s="5"/>
      <c r="F16" s="3"/>
      <c r="G16" s="3"/>
      <c r="H16" s="6"/>
      <c r="I16" s="6"/>
      <c r="J16" s="6">
        <v>139000</v>
      </c>
      <c r="K16" s="6"/>
      <c r="L16" s="6"/>
      <c r="M16" s="6"/>
      <c r="N16" s="6"/>
      <c r="O16" s="6"/>
      <c r="P16" s="6"/>
      <c r="Q16" s="6"/>
      <c r="R16" s="6">
        <v>429.34</v>
      </c>
      <c r="S16" s="6"/>
      <c r="T16" s="6"/>
      <c r="U16" s="6"/>
      <c r="V16" s="6">
        <f t="shared" si="0"/>
        <v>-138570.66</v>
      </c>
      <c r="W16" s="11">
        <f t="shared" si="1"/>
        <v>0.003088776978417266</v>
      </c>
      <c r="X16" s="6"/>
      <c r="Y16" s="7"/>
    </row>
    <row r="17" spans="1:25" ht="114.75">
      <c r="A17" s="3"/>
      <c r="B17" s="29" t="s">
        <v>33</v>
      </c>
      <c r="C17" s="3" t="s">
        <v>47</v>
      </c>
      <c r="D17" s="3"/>
      <c r="E17" s="5"/>
      <c r="F17" s="3"/>
      <c r="G17" s="3"/>
      <c r="H17" s="6"/>
      <c r="I17" s="6"/>
      <c r="J17" s="6">
        <v>141000</v>
      </c>
      <c r="K17" s="6"/>
      <c r="L17" s="6"/>
      <c r="M17" s="6"/>
      <c r="N17" s="6"/>
      <c r="O17" s="6"/>
      <c r="P17" s="6"/>
      <c r="Q17" s="6"/>
      <c r="R17" s="6">
        <v>7575</v>
      </c>
      <c r="S17" s="6"/>
      <c r="T17" s="6"/>
      <c r="U17" s="6"/>
      <c r="V17" s="6">
        <f t="shared" si="0"/>
        <v>-133425</v>
      </c>
      <c r="W17" s="11">
        <f t="shared" si="1"/>
        <v>0.05372340425531915</v>
      </c>
      <c r="X17" s="6"/>
      <c r="Y17" s="7"/>
    </row>
    <row r="18" spans="1:25" ht="25.5">
      <c r="A18" s="3" t="s">
        <v>17</v>
      </c>
      <c r="B18" s="4" t="s">
        <v>37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57000</v>
      </c>
      <c r="K18" s="6"/>
      <c r="L18" s="6"/>
      <c r="M18" s="6"/>
      <c r="N18" s="6"/>
      <c r="O18" s="6"/>
      <c r="P18" s="6"/>
      <c r="Q18" s="6"/>
      <c r="R18" s="6">
        <v>0.97</v>
      </c>
      <c r="S18" s="6">
        <v>0</v>
      </c>
      <c r="T18" s="6">
        <v>190.8</v>
      </c>
      <c r="U18" s="6">
        <v>190.8</v>
      </c>
      <c r="V18" s="6">
        <f t="shared" si="0"/>
        <v>-56999.03</v>
      </c>
      <c r="W18" s="11">
        <f t="shared" si="1"/>
        <v>1.7017543859649122E-05</v>
      </c>
      <c r="X18" s="6">
        <v>-190.8</v>
      </c>
      <c r="Y18" s="7"/>
    </row>
    <row r="19" spans="1:25" ht="38.25">
      <c r="A19" s="3" t="s">
        <v>18</v>
      </c>
      <c r="B19" s="4" t="s">
        <v>36</v>
      </c>
      <c r="C19" s="30" t="s">
        <v>34</v>
      </c>
      <c r="D19" s="3"/>
      <c r="E19" s="5"/>
      <c r="F19" s="3"/>
      <c r="G19" s="3"/>
      <c r="H19" s="6">
        <v>3532000</v>
      </c>
      <c r="I19" s="6">
        <v>0</v>
      </c>
      <c r="J19" s="6">
        <v>11889000</v>
      </c>
      <c r="K19" s="6"/>
      <c r="L19" s="6"/>
      <c r="M19" s="6"/>
      <c r="N19" s="6"/>
      <c r="O19" s="6"/>
      <c r="P19" s="6"/>
      <c r="Q19" s="6"/>
      <c r="R19" s="6">
        <v>1098412.48</v>
      </c>
      <c r="S19" s="6">
        <v>0</v>
      </c>
      <c r="T19" s="6">
        <v>276277.02</v>
      </c>
      <c r="U19" s="6">
        <v>276277.02</v>
      </c>
      <c r="V19" s="6">
        <f t="shared" si="0"/>
        <v>-10790587.52</v>
      </c>
      <c r="W19" s="11">
        <f t="shared" si="1"/>
        <v>0.09238897131802506</v>
      </c>
      <c r="X19" s="6">
        <v>617722.98</v>
      </c>
      <c r="Y19" s="7">
        <v>0.309</v>
      </c>
    </row>
    <row r="20" spans="1:25" ht="102">
      <c r="A20" s="3"/>
      <c r="B20" s="4" t="s">
        <v>49</v>
      </c>
      <c r="C20" s="31" t="s">
        <v>65</v>
      </c>
      <c r="D20" s="3"/>
      <c r="E20" s="5"/>
      <c r="F20" s="3"/>
      <c r="G20" s="3"/>
      <c r="H20" s="6"/>
      <c r="I20" s="6"/>
      <c r="J20" s="6">
        <v>173000</v>
      </c>
      <c r="K20" s="6"/>
      <c r="L20" s="6"/>
      <c r="M20" s="6"/>
      <c r="N20" s="6"/>
      <c r="O20" s="6"/>
      <c r="P20" s="6"/>
      <c r="Q20" s="6"/>
      <c r="R20" s="6">
        <v>609000</v>
      </c>
      <c r="S20" s="6"/>
      <c r="T20" s="6"/>
      <c r="U20" s="6"/>
      <c r="V20" s="6">
        <f>R20-J20</f>
        <v>436000</v>
      </c>
      <c r="W20" s="11">
        <f>R20/J20</f>
        <v>3.520231213872832</v>
      </c>
      <c r="X20" s="6"/>
      <c r="Y20" s="7"/>
    </row>
    <row r="21" spans="1:25" ht="67.5" customHeight="1">
      <c r="A21" s="3"/>
      <c r="B21" s="4" t="s">
        <v>61</v>
      </c>
      <c r="C21" s="31" t="s">
        <v>60</v>
      </c>
      <c r="D21" s="3"/>
      <c r="E21" s="5"/>
      <c r="F21" s="3"/>
      <c r="G21" s="3"/>
      <c r="H21" s="6"/>
      <c r="I21" s="6"/>
      <c r="J21" s="6">
        <v>279000</v>
      </c>
      <c r="K21" s="6"/>
      <c r="L21" s="6"/>
      <c r="M21" s="6"/>
      <c r="N21" s="6"/>
      <c r="O21" s="6"/>
      <c r="P21" s="6"/>
      <c r="Q21" s="6"/>
      <c r="R21" s="6">
        <v>14343.93</v>
      </c>
      <c r="S21" s="6"/>
      <c r="T21" s="6"/>
      <c r="U21" s="6"/>
      <c r="V21" s="6">
        <f>R21-J21</f>
        <v>-264656.07</v>
      </c>
      <c r="W21" s="11">
        <f>R21/J21</f>
        <v>0.05141193548387097</v>
      </c>
      <c r="X21" s="6"/>
      <c r="Y21" s="7"/>
    </row>
    <row r="22" spans="1:25" ht="63.75">
      <c r="A22" s="3"/>
      <c r="B22" s="4" t="s">
        <v>67</v>
      </c>
      <c r="C22" s="31" t="s">
        <v>66</v>
      </c>
      <c r="D22" s="3"/>
      <c r="E22" s="5"/>
      <c r="F22" s="3"/>
      <c r="G22" s="3"/>
      <c r="H22" s="6"/>
      <c r="I22" s="6"/>
      <c r="J22" s="6">
        <v>76000</v>
      </c>
      <c r="K22" s="6"/>
      <c r="L22" s="6"/>
      <c r="M22" s="6"/>
      <c r="N22" s="6"/>
      <c r="O22" s="6"/>
      <c r="P22" s="6"/>
      <c r="Q22" s="6"/>
      <c r="R22" s="6">
        <v>307650</v>
      </c>
      <c r="S22" s="6"/>
      <c r="T22" s="6"/>
      <c r="U22" s="6"/>
      <c r="V22" s="6">
        <f>R22-J22</f>
        <v>231650</v>
      </c>
      <c r="W22" s="11">
        <f>R22/J22</f>
        <v>4.048026315789474</v>
      </c>
      <c r="X22" s="6"/>
      <c r="Y22" s="7"/>
    </row>
    <row r="23" spans="1:25" ht="51">
      <c r="A23" s="3"/>
      <c r="B23" s="4" t="s">
        <v>88</v>
      </c>
      <c r="C23" s="31" t="s">
        <v>100</v>
      </c>
      <c r="D23" s="3"/>
      <c r="E23" s="5"/>
      <c r="F23" s="3"/>
      <c r="G23" s="3"/>
      <c r="H23" s="6"/>
      <c r="I23" s="6"/>
      <c r="J23" s="6">
        <v>115000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>R23-J23</f>
        <v>-115000</v>
      </c>
      <c r="W23" s="11">
        <f>R23/J23</f>
        <v>0</v>
      </c>
      <c r="X23" s="6"/>
      <c r="Y23" s="7"/>
    </row>
    <row r="24" spans="1:25" ht="102" customHeight="1">
      <c r="A24" s="3" t="s">
        <v>19</v>
      </c>
      <c r="B24" s="4" t="s">
        <v>89</v>
      </c>
      <c r="C24" s="3" t="s">
        <v>101</v>
      </c>
      <c r="D24" s="3"/>
      <c r="E24" s="5"/>
      <c r="F24" s="3"/>
      <c r="G24" s="3"/>
      <c r="H24" s="6">
        <v>0</v>
      </c>
      <c r="I24" s="6">
        <v>0</v>
      </c>
      <c r="J24" s="6">
        <v>20000</v>
      </c>
      <c r="K24" s="6"/>
      <c r="L24" s="6"/>
      <c r="M24" s="6"/>
      <c r="N24" s="6"/>
      <c r="O24" s="6"/>
      <c r="P24" s="6"/>
      <c r="Q24" s="6"/>
      <c r="R24" s="6">
        <v>1000</v>
      </c>
      <c r="S24" s="6">
        <v>0</v>
      </c>
      <c r="T24" s="6">
        <v>300</v>
      </c>
      <c r="U24" s="6">
        <v>300</v>
      </c>
      <c r="V24" s="6">
        <f t="shared" si="0"/>
        <v>-19000</v>
      </c>
      <c r="W24" s="11">
        <f t="shared" si="1"/>
        <v>0.05</v>
      </c>
      <c r="X24" s="6">
        <v>-300</v>
      </c>
      <c r="Y24" s="7"/>
    </row>
    <row r="25" spans="1:25" ht="76.5">
      <c r="A25" s="3"/>
      <c r="B25" s="4" t="s">
        <v>104</v>
      </c>
      <c r="C25" s="3" t="s">
        <v>102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150</v>
      </c>
      <c r="S25" s="6"/>
      <c r="T25" s="6"/>
      <c r="U25" s="6"/>
      <c r="V25" s="6">
        <f t="shared" si="0"/>
        <v>150</v>
      </c>
      <c r="W25" s="11" t="e">
        <f t="shared" si="1"/>
        <v>#DIV/0!</v>
      </c>
      <c r="X25" s="6"/>
      <c r="Y25" s="7"/>
    </row>
    <row r="26" spans="1:25" ht="101.25" customHeight="1">
      <c r="A26" s="3"/>
      <c r="B26" s="4" t="s">
        <v>90</v>
      </c>
      <c r="C26" s="3" t="s">
        <v>99</v>
      </c>
      <c r="D26" s="3"/>
      <c r="E26" s="5"/>
      <c r="F26" s="3"/>
      <c r="G26" s="3"/>
      <c r="H26" s="6"/>
      <c r="I26" s="6"/>
      <c r="J26" s="6">
        <v>313000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-313000</v>
      </c>
      <c r="W26" s="11">
        <f t="shared" si="1"/>
        <v>0</v>
      </c>
      <c r="X26" s="6"/>
      <c r="Y26" s="7"/>
    </row>
    <row r="27" spans="1:25" ht="25.5">
      <c r="A27" s="3"/>
      <c r="B27" s="4" t="s">
        <v>43</v>
      </c>
      <c r="C27" s="3" t="s">
        <v>30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22533.44</v>
      </c>
      <c r="S27" s="6"/>
      <c r="T27" s="6"/>
      <c r="U27" s="6"/>
      <c r="V27" s="6">
        <f t="shared" si="0"/>
        <v>22533.44</v>
      </c>
      <c r="W27" s="11" t="e">
        <f t="shared" si="1"/>
        <v>#DIV/0!</v>
      </c>
      <c r="X27" s="6"/>
      <c r="Y27" s="7"/>
    </row>
    <row r="28" spans="1:25" ht="12.75">
      <c r="A28" s="3"/>
      <c r="B28" s="12" t="s">
        <v>45</v>
      </c>
      <c r="C28" s="13"/>
      <c r="D28" s="13"/>
      <c r="E28" s="14"/>
      <c r="F28" s="13"/>
      <c r="G28" s="13"/>
      <c r="H28" s="15"/>
      <c r="I28" s="15"/>
      <c r="J28" s="15">
        <f>SUM(J7:J27)</f>
        <v>116395000</v>
      </c>
      <c r="K28" s="15"/>
      <c r="L28" s="15"/>
      <c r="M28" s="15"/>
      <c r="N28" s="15"/>
      <c r="O28" s="15"/>
      <c r="P28" s="15"/>
      <c r="Q28" s="15"/>
      <c r="R28" s="15">
        <f>SUM(R7:R27)</f>
        <v>5990720.52</v>
      </c>
      <c r="S28" s="15"/>
      <c r="T28" s="15"/>
      <c r="U28" s="15"/>
      <c r="V28" s="15">
        <f t="shared" si="0"/>
        <v>-110404279.48</v>
      </c>
      <c r="W28" s="16">
        <f>R28/J28</f>
        <v>0.051468881996649334</v>
      </c>
      <c r="X28" s="6"/>
      <c r="Y28" s="7"/>
    </row>
    <row r="29" spans="1:25" ht="29.25" customHeight="1">
      <c r="A29" s="3" t="s">
        <v>20</v>
      </c>
      <c r="B29" s="4" t="s">
        <v>44</v>
      </c>
      <c r="C29" s="3" t="s">
        <v>68</v>
      </c>
      <c r="D29" s="3"/>
      <c r="E29" s="5"/>
      <c r="F29" s="3"/>
      <c r="G29" s="3"/>
      <c r="H29" s="6">
        <v>0</v>
      </c>
      <c r="I29" s="6">
        <v>0</v>
      </c>
      <c r="J29" s="6">
        <v>190021000</v>
      </c>
      <c r="K29" s="6"/>
      <c r="L29" s="6"/>
      <c r="M29" s="6"/>
      <c r="N29" s="6"/>
      <c r="O29" s="6"/>
      <c r="P29" s="6"/>
      <c r="Q29" s="6"/>
      <c r="R29" s="6"/>
      <c r="S29" s="6">
        <v>2415000</v>
      </c>
      <c r="T29" s="6">
        <v>20859000</v>
      </c>
      <c r="U29" s="6">
        <v>18444000</v>
      </c>
      <c r="V29" s="6">
        <f t="shared" si="0"/>
        <v>-190021000</v>
      </c>
      <c r="W29" s="11">
        <f t="shared" si="1"/>
        <v>0</v>
      </c>
      <c r="X29" s="6">
        <v>-18444000</v>
      </c>
      <c r="Y29" s="7"/>
    </row>
    <row r="30" spans="1:25" ht="39.75" customHeight="1">
      <c r="A30" s="3"/>
      <c r="B30" s="4" t="s">
        <v>91</v>
      </c>
      <c r="C30" s="3" t="s">
        <v>103</v>
      </c>
      <c r="D30" s="3"/>
      <c r="E30" s="5"/>
      <c r="F30" s="3"/>
      <c r="G30" s="3"/>
      <c r="H30" s="6"/>
      <c r="I30" s="6"/>
      <c r="J30" s="6">
        <v>229786000</v>
      </c>
      <c r="K30" s="6"/>
      <c r="L30" s="6"/>
      <c r="M30" s="6"/>
      <c r="N30" s="6"/>
      <c r="O30" s="6"/>
      <c r="P30" s="6"/>
      <c r="Q30" s="6"/>
      <c r="R30" s="6">
        <v>34984000</v>
      </c>
      <c r="S30" s="6"/>
      <c r="T30" s="6"/>
      <c r="U30" s="6"/>
      <c r="V30" s="6">
        <f t="shared" si="0"/>
        <v>-194802000</v>
      </c>
      <c r="W30" s="11">
        <f t="shared" si="1"/>
        <v>0.15224600280260764</v>
      </c>
      <c r="X30" s="6"/>
      <c r="Y30" s="7"/>
    </row>
    <row r="31" spans="1:25" ht="29.25" customHeight="1">
      <c r="A31" s="3"/>
      <c r="B31" s="4" t="s">
        <v>82</v>
      </c>
      <c r="C31" s="3" t="s">
        <v>81</v>
      </c>
      <c r="D31" s="3"/>
      <c r="E31" s="5"/>
      <c r="F31" s="3"/>
      <c r="G31" s="3"/>
      <c r="H31" s="6"/>
      <c r="I31" s="6"/>
      <c r="J31" s="6">
        <v>50000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-50000</v>
      </c>
      <c r="W31" s="11">
        <f t="shared" si="1"/>
        <v>0</v>
      </c>
      <c r="X31" s="6"/>
      <c r="Y31" s="7"/>
    </row>
    <row r="32" spans="1:25" ht="42" customHeight="1">
      <c r="A32" s="3"/>
      <c r="B32" s="4" t="s">
        <v>93</v>
      </c>
      <c r="C32" s="3" t="s">
        <v>94</v>
      </c>
      <c r="D32" s="3"/>
      <c r="E32" s="5"/>
      <c r="F32" s="3"/>
      <c r="G32" s="3"/>
      <c r="H32" s="6"/>
      <c r="I32" s="6"/>
      <c r="J32" s="6">
        <v>5124500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-5124500</v>
      </c>
      <c r="W32" s="11">
        <f t="shared" si="1"/>
        <v>0</v>
      </c>
      <c r="X32" s="6"/>
      <c r="Y32" s="7"/>
    </row>
    <row r="33" spans="1:25" ht="66" customHeight="1">
      <c r="A33" s="3"/>
      <c r="B33" s="4" t="s">
        <v>96</v>
      </c>
      <c r="C33" s="3" t="s">
        <v>95</v>
      </c>
      <c r="D33" s="3"/>
      <c r="E33" s="5"/>
      <c r="F33" s="3"/>
      <c r="G33" s="3"/>
      <c r="H33" s="6"/>
      <c r="I33" s="6"/>
      <c r="J33" s="6">
        <v>7010000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-7010000</v>
      </c>
      <c r="W33" s="11">
        <f t="shared" si="1"/>
        <v>0</v>
      </c>
      <c r="X33" s="6"/>
      <c r="Y33" s="7"/>
    </row>
    <row r="34" spans="1:25" ht="25.5">
      <c r="A34" s="3" t="s">
        <v>21</v>
      </c>
      <c r="B34" s="4" t="s">
        <v>42</v>
      </c>
      <c r="C34" s="3" t="s">
        <v>69</v>
      </c>
      <c r="D34" s="3"/>
      <c r="E34" s="5"/>
      <c r="F34" s="3"/>
      <c r="G34" s="3"/>
      <c r="H34" s="6">
        <v>0</v>
      </c>
      <c r="I34" s="6">
        <v>0</v>
      </c>
      <c r="J34" s="6">
        <v>89616700</v>
      </c>
      <c r="K34" s="6"/>
      <c r="L34" s="6"/>
      <c r="M34" s="6"/>
      <c r="N34" s="6"/>
      <c r="O34" s="6"/>
      <c r="P34" s="6"/>
      <c r="Q34" s="6"/>
      <c r="R34" s="6"/>
      <c r="S34" s="6">
        <v>0</v>
      </c>
      <c r="T34" s="6">
        <v>852216</v>
      </c>
      <c r="U34" s="6">
        <v>852216</v>
      </c>
      <c r="V34" s="6">
        <f t="shared" si="0"/>
        <v>-89616700</v>
      </c>
      <c r="W34" s="11">
        <f t="shared" si="1"/>
        <v>0</v>
      </c>
      <c r="X34" s="6">
        <v>-852216</v>
      </c>
      <c r="Y34" s="7"/>
    </row>
    <row r="35" spans="1:25" ht="38.25">
      <c r="A35" s="3"/>
      <c r="B35" s="4" t="s">
        <v>24</v>
      </c>
      <c r="C35" s="3" t="s">
        <v>70</v>
      </c>
      <c r="D35" s="3"/>
      <c r="E35" s="5"/>
      <c r="F35" s="3"/>
      <c r="G35" s="3"/>
      <c r="H35" s="6"/>
      <c r="I35" s="6"/>
      <c r="J35" s="6">
        <v>6004200</v>
      </c>
      <c r="K35" s="6"/>
      <c r="L35" s="6"/>
      <c r="M35" s="6"/>
      <c r="N35" s="6"/>
      <c r="O35" s="6"/>
      <c r="P35" s="6"/>
      <c r="Q35" s="6"/>
      <c r="R35" s="6">
        <v>886956.55</v>
      </c>
      <c r="S35" s="6"/>
      <c r="T35" s="6"/>
      <c r="U35" s="6"/>
      <c r="V35" s="6">
        <f t="shared" si="0"/>
        <v>-5117243.45</v>
      </c>
      <c r="W35" s="11">
        <f t="shared" si="1"/>
        <v>0.14772268578661604</v>
      </c>
      <c r="X35" s="6"/>
      <c r="Y35" s="7"/>
    </row>
    <row r="36" spans="1:25" ht="38.25">
      <c r="A36" s="3"/>
      <c r="B36" s="4" t="s">
        <v>31</v>
      </c>
      <c r="C36" s="3" t="s">
        <v>71</v>
      </c>
      <c r="D36" s="3"/>
      <c r="E36" s="5"/>
      <c r="F36" s="3"/>
      <c r="G36" s="3"/>
      <c r="H36" s="6"/>
      <c r="I36" s="6"/>
      <c r="J36" s="6">
        <v>80415600</v>
      </c>
      <c r="K36" s="6"/>
      <c r="L36" s="6"/>
      <c r="M36" s="6"/>
      <c r="N36" s="6"/>
      <c r="O36" s="6"/>
      <c r="P36" s="6"/>
      <c r="Q36" s="6"/>
      <c r="R36" s="6">
        <v>16706450</v>
      </c>
      <c r="S36" s="6"/>
      <c r="T36" s="6"/>
      <c r="U36" s="6"/>
      <c r="V36" s="6">
        <f t="shared" si="0"/>
        <v>-63709150</v>
      </c>
      <c r="W36" s="11">
        <f t="shared" si="1"/>
        <v>0.20775135670193345</v>
      </c>
      <c r="X36" s="6"/>
      <c r="Y36" s="7"/>
    </row>
    <row r="37" spans="1:25" ht="51">
      <c r="A37" s="3"/>
      <c r="B37" s="4" t="s">
        <v>23</v>
      </c>
      <c r="C37" s="3" t="s">
        <v>72</v>
      </c>
      <c r="D37" s="3"/>
      <c r="E37" s="5"/>
      <c r="F37" s="3"/>
      <c r="G37" s="3"/>
      <c r="H37" s="6"/>
      <c r="I37" s="6"/>
      <c r="J37" s="6">
        <v>1067700</v>
      </c>
      <c r="K37" s="6"/>
      <c r="L37" s="6"/>
      <c r="M37" s="6"/>
      <c r="N37" s="6"/>
      <c r="O37" s="6"/>
      <c r="P37" s="6"/>
      <c r="Q37" s="6"/>
      <c r="R37" s="6">
        <v>267700</v>
      </c>
      <c r="S37" s="6"/>
      <c r="T37" s="6"/>
      <c r="U37" s="6"/>
      <c r="V37" s="6">
        <f t="shared" si="0"/>
        <v>-800000</v>
      </c>
      <c r="W37" s="11">
        <f t="shared" si="1"/>
        <v>0.2507258593237801</v>
      </c>
      <c r="X37" s="6"/>
      <c r="Y37" s="7"/>
    </row>
    <row r="38" spans="1:25" ht="63.75">
      <c r="A38" s="3"/>
      <c r="B38" s="4" t="s">
        <v>62</v>
      </c>
      <c r="C38" s="3" t="s">
        <v>73</v>
      </c>
      <c r="D38" s="3"/>
      <c r="E38" s="5"/>
      <c r="F38" s="3"/>
      <c r="G38" s="3"/>
      <c r="H38" s="6"/>
      <c r="I38" s="6"/>
      <c r="J38" s="6">
        <v>1500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-1500</v>
      </c>
      <c r="W38" s="11">
        <f t="shared" si="1"/>
        <v>0</v>
      </c>
      <c r="X38" s="6"/>
      <c r="Y38" s="7"/>
    </row>
    <row r="39" spans="1:25" ht="38.25">
      <c r="A39" s="3"/>
      <c r="B39" s="4" t="s">
        <v>56</v>
      </c>
      <c r="C39" s="3" t="s">
        <v>74</v>
      </c>
      <c r="D39" s="3"/>
      <c r="E39" s="5"/>
      <c r="F39" s="3"/>
      <c r="G39" s="3"/>
      <c r="H39" s="6"/>
      <c r="I39" s="6"/>
      <c r="J39" s="6">
        <v>7110800</v>
      </c>
      <c r="K39" s="6"/>
      <c r="L39" s="6"/>
      <c r="M39" s="6"/>
      <c r="N39" s="6"/>
      <c r="O39" s="6"/>
      <c r="P39" s="6"/>
      <c r="Q39" s="6"/>
      <c r="R39" s="6">
        <v>224278.93</v>
      </c>
      <c r="S39" s="6"/>
      <c r="T39" s="6"/>
      <c r="U39" s="6"/>
      <c r="V39" s="6">
        <f t="shared" si="0"/>
        <v>-6886521.07</v>
      </c>
      <c r="W39" s="11">
        <f t="shared" si="1"/>
        <v>0.03154060443269393</v>
      </c>
      <c r="X39" s="6"/>
      <c r="Y39" s="7"/>
    </row>
    <row r="40" spans="1:25" ht="54.75" customHeight="1">
      <c r="A40" s="3"/>
      <c r="B40" s="4" t="s">
        <v>79</v>
      </c>
      <c r="C40" s="3" t="s">
        <v>78</v>
      </c>
      <c r="D40" s="3"/>
      <c r="E40" s="5"/>
      <c r="F40" s="3"/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 t="shared" si="0"/>
        <v>0</v>
      </c>
      <c r="W40" s="11" t="e">
        <f t="shared" si="1"/>
        <v>#DIV/0!</v>
      </c>
      <c r="X40" s="6"/>
      <c r="Y40" s="7"/>
    </row>
    <row r="41" spans="1:25" ht="42" customHeight="1">
      <c r="A41" s="3"/>
      <c r="B41" s="4" t="s">
        <v>98</v>
      </c>
      <c r="C41" s="3" t="s">
        <v>97</v>
      </c>
      <c r="D41" s="3"/>
      <c r="E41" s="5"/>
      <c r="F41" s="3"/>
      <c r="G41" s="3"/>
      <c r="H41" s="6"/>
      <c r="I41" s="6"/>
      <c r="J41" s="6">
        <v>201200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-201200</v>
      </c>
      <c r="W41" s="11">
        <f t="shared" si="1"/>
        <v>0</v>
      </c>
      <c r="X41" s="6"/>
      <c r="Y41" s="7"/>
    </row>
    <row r="42" spans="1:25" ht="25.5">
      <c r="A42" s="3"/>
      <c r="B42" s="4" t="s">
        <v>25</v>
      </c>
      <c r="C42" s="3" t="s">
        <v>75</v>
      </c>
      <c r="D42" s="3"/>
      <c r="E42" s="5"/>
      <c r="F42" s="3"/>
      <c r="G42" s="3"/>
      <c r="H42" s="6"/>
      <c r="I42" s="6"/>
      <c r="J42" s="6">
        <v>218909000</v>
      </c>
      <c r="K42" s="6"/>
      <c r="L42" s="6"/>
      <c r="M42" s="6"/>
      <c r="N42" s="6"/>
      <c r="O42" s="6"/>
      <c r="P42" s="6"/>
      <c r="Q42" s="6"/>
      <c r="R42" s="6">
        <v>17877000</v>
      </c>
      <c r="S42" s="6"/>
      <c r="T42" s="6"/>
      <c r="U42" s="6"/>
      <c r="V42" s="6">
        <f t="shared" si="0"/>
        <v>-201032000</v>
      </c>
      <c r="W42" s="11">
        <f t="shared" si="1"/>
        <v>0.08166407045850102</v>
      </c>
      <c r="X42" s="6"/>
      <c r="Y42" s="7"/>
    </row>
    <row r="43" spans="1:25" ht="66" customHeight="1">
      <c r="A43" s="20"/>
      <c r="B43" s="4" t="s">
        <v>64</v>
      </c>
      <c r="C43" s="3" t="s">
        <v>76</v>
      </c>
      <c r="D43" s="3"/>
      <c r="E43" s="5"/>
      <c r="F43" s="3"/>
      <c r="G43" s="3"/>
      <c r="H43" s="6"/>
      <c r="I43" s="6"/>
      <c r="J43" s="6">
        <v>2100000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si="0"/>
        <v>-2100000</v>
      </c>
      <c r="W43" s="11">
        <f t="shared" si="1"/>
        <v>0</v>
      </c>
      <c r="X43" s="6"/>
      <c r="Y43" s="7"/>
    </row>
    <row r="44" spans="1:25" ht="66" customHeight="1">
      <c r="A44" s="20"/>
      <c r="B44" s="4" t="s">
        <v>92</v>
      </c>
      <c r="C44" s="3" t="s">
        <v>80</v>
      </c>
      <c r="D44" s="3"/>
      <c r="E44" s="5"/>
      <c r="F44" s="3"/>
      <c r="G44" s="3"/>
      <c r="H44" s="6"/>
      <c r="I44" s="6"/>
      <c r="J44" s="6">
        <v>1615000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-1615000</v>
      </c>
      <c r="W44" s="11">
        <f t="shared" si="1"/>
        <v>0</v>
      </c>
      <c r="X44" s="6"/>
      <c r="Y44" s="7"/>
    </row>
    <row r="45" spans="1:25" ht="51">
      <c r="A45" s="20"/>
      <c r="B45" s="4" t="s">
        <v>55</v>
      </c>
      <c r="C45" s="3" t="s">
        <v>77</v>
      </c>
      <c r="D45" s="3"/>
      <c r="E45" s="5"/>
      <c r="F45" s="3"/>
      <c r="G45" s="3"/>
      <c r="H45" s="6"/>
      <c r="I45" s="6"/>
      <c r="J45" s="21"/>
      <c r="K45" s="6"/>
      <c r="L45" s="6"/>
      <c r="M45" s="6"/>
      <c r="N45" s="6"/>
      <c r="O45" s="6"/>
      <c r="P45" s="6"/>
      <c r="Q45" s="6"/>
      <c r="R45" s="6">
        <v>-1656008.15</v>
      </c>
      <c r="S45" s="6"/>
      <c r="T45" s="6"/>
      <c r="U45" s="6"/>
      <c r="V45" s="6">
        <f t="shared" si="0"/>
        <v>-1656008.15</v>
      </c>
      <c r="W45" s="11" t="e">
        <f t="shared" si="1"/>
        <v>#DIV/0!</v>
      </c>
      <c r="X45" s="6"/>
      <c r="Y45" s="7"/>
    </row>
    <row r="46" spans="1:25" ht="12.75">
      <c r="A46" s="46" t="s">
        <v>63</v>
      </c>
      <c r="B46" s="47"/>
      <c r="C46" s="47"/>
      <c r="D46" s="47"/>
      <c r="E46" s="47"/>
      <c r="F46" s="47"/>
      <c r="G46" s="48"/>
      <c r="H46" s="8">
        <v>69440000</v>
      </c>
      <c r="I46" s="8">
        <v>0</v>
      </c>
      <c r="J46" s="8">
        <f>SUM(J28:J45)</f>
        <v>955428200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SUM(R28:R45)</f>
        <v>75281097.85</v>
      </c>
      <c r="S46" s="8">
        <v>6381000</v>
      </c>
      <c r="T46" s="8">
        <v>46581429.77</v>
      </c>
      <c r="U46" s="8">
        <v>40200429.77</v>
      </c>
      <c r="V46" s="8">
        <f t="shared" si="0"/>
        <v>-880147102.15</v>
      </c>
      <c r="W46" s="9">
        <f>R46/J46</f>
        <v>0.07879304572546633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3" ht="12.75">
      <c r="B48" s="34" t="s">
        <v>83</v>
      </c>
      <c r="C48" s="35"/>
      <c r="R48" s="34"/>
      <c r="S48" s="34"/>
      <c r="T48" s="34"/>
      <c r="U48" s="34"/>
      <c r="V48" s="34" t="s">
        <v>84</v>
      </c>
      <c r="W48" s="34"/>
    </row>
    <row r="49" ht="12.75">
      <c r="B49" s="34"/>
    </row>
  </sheetData>
  <sheetProtection/>
  <mergeCells count="22">
    <mergeCell ref="A46:G46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2020-02-05T05:36:56Z</cp:lastPrinted>
  <dcterms:created xsi:type="dcterms:W3CDTF">2007-03-21T04:54:30Z</dcterms:created>
  <dcterms:modified xsi:type="dcterms:W3CDTF">2020-02-05T05:49:35Z</dcterms:modified>
  <cp:category/>
  <cp:version/>
  <cp:contentType/>
  <cp:contentStatus/>
</cp:coreProperties>
</file>